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0" i="1" l="1"/>
  <c r="AM9" i="1"/>
  <c r="AH10" i="1"/>
  <c r="AH9" i="1"/>
  <c r="AC10" i="1"/>
  <c r="AC9" i="1"/>
  <c r="X10" i="1"/>
  <c r="X9" i="1"/>
  <c r="S10" i="1"/>
  <c r="S9" i="1"/>
  <c r="N10" i="1"/>
  <c r="N9" i="1"/>
  <c r="I10" i="1"/>
  <c r="I9" i="1"/>
  <c r="AJ7" i="1"/>
  <c r="AK7" i="1" s="1"/>
  <c r="AL7" i="1" s="1"/>
  <c r="AJ6" i="1"/>
  <c r="AK6" i="1" s="1"/>
  <c r="AL6" i="1" s="1"/>
  <c r="AJ5" i="1"/>
  <c r="AK5" i="1" s="1"/>
  <c r="AL5" i="1" s="1"/>
  <c r="AJ4" i="1"/>
  <c r="AK4" i="1" s="1"/>
  <c r="AL4" i="1" s="1"/>
  <c r="AJ3" i="1"/>
  <c r="AK3" i="1" s="1"/>
  <c r="AL3" i="1" s="1"/>
  <c r="AE7" i="1"/>
  <c r="AF7" i="1" s="1"/>
  <c r="AG7" i="1" s="1"/>
  <c r="AE6" i="1"/>
  <c r="AF6" i="1" s="1"/>
  <c r="AG6" i="1" s="1"/>
  <c r="AE5" i="1"/>
  <c r="AF5" i="1" s="1"/>
  <c r="AG5" i="1" s="1"/>
  <c r="AE4" i="1"/>
  <c r="AF4" i="1" s="1"/>
  <c r="AG4" i="1" s="1"/>
  <c r="AF3" i="1"/>
  <c r="AG3" i="1" s="1"/>
  <c r="AE3" i="1"/>
  <c r="AA7" i="1"/>
  <c r="AB7" i="1" s="1"/>
  <c r="Z7" i="1"/>
  <c r="AA6" i="1"/>
  <c r="AB6" i="1" s="1"/>
  <c r="Z6" i="1"/>
  <c r="AA5" i="1"/>
  <c r="AB5" i="1" s="1"/>
  <c r="Z5" i="1"/>
  <c r="AA4" i="1"/>
  <c r="AB4" i="1" s="1"/>
  <c r="Z4" i="1"/>
  <c r="Z3" i="1"/>
  <c r="AA3" i="1" s="1"/>
  <c r="AB3" i="1" s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V3" i="1"/>
  <c r="W3" i="1" s="1"/>
  <c r="U3" i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Q3" i="1"/>
  <c r="R3" i="1" s="1"/>
  <c r="P3" i="1"/>
  <c r="L7" i="1"/>
  <c r="M7" i="1" s="1"/>
  <c r="K7" i="1"/>
  <c r="L6" i="1"/>
  <c r="M6" i="1" s="1"/>
  <c r="K6" i="1"/>
  <c r="L5" i="1"/>
  <c r="M5" i="1" s="1"/>
  <c r="K5" i="1"/>
  <c r="L4" i="1"/>
  <c r="M4" i="1" s="1"/>
  <c r="K4" i="1"/>
  <c r="K3" i="1"/>
  <c r="L3" i="1" s="1"/>
  <c r="M3" i="1" s="1"/>
  <c r="I5" i="1"/>
  <c r="I6" i="1"/>
  <c r="I7" i="1"/>
  <c r="I4" i="1"/>
  <c r="H4" i="1"/>
  <c r="H5" i="1"/>
  <c r="H6" i="1"/>
  <c r="H7" i="1"/>
  <c r="G4" i="1"/>
  <c r="G5" i="1"/>
  <c r="G6" i="1"/>
  <c r="G7" i="1"/>
  <c r="F4" i="1"/>
  <c r="F5" i="1"/>
  <c r="F6" i="1"/>
  <c r="F7" i="1"/>
  <c r="H3" i="1"/>
  <c r="G3" i="1"/>
  <c r="F3" i="1"/>
  <c r="AM7" i="1" l="1"/>
  <c r="AM6" i="1"/>
  <c r="AM5" i="1"/>
  <c r="AM4" i="1"/>
  <c r="AH7" i="1"/>
  <c r="AH6" i="1"/>
  <c r="AH5" i="1"/>
  <c r="AH4" i="1"/>
  <c r="AC7" i="1"/>
  <c r="AC6" i="1"/>
  <c r="AC5" i="1"/>
  <c r="AC4" i="1"/>
  <c r="X7" i="1"/>
  <c r="X6" i="1"/>
  <c r="X5" i="1"/>
  <c r="X4" i="1"/>
  <c r="S7" i="1"/>
  <c r="S6" i="1"/>
  <c r="S5" i="1"/>
  <c r="S4" i="1"/>
  <c r="N7" i="1"/>
  <c r="N6" i="1"/>
  <c r="N5" i="1"/>
  <c r="N4" i="1"/>
</calcChain>
</file>

<file path=xl/sharedStrings.xml><?xml version="1.0" encoding="utf-8"?>
<sst xmlns="http://schemas.openxmlformats.org/spreadsheetml/2006/main" count="85" uniqueCount="27">
  <si>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</si>
  <si>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</si>
  <si>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</si>
  <si>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</si>
  <si>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</si>
  <si>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</si>
  <si>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</si>
  <si>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</si>
  <si>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</si>
  <si>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</si>
  <si>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</si>
  <si>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</si>
  <si>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</si>
  <si>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GG2-86-Inf</t>
  </si>
  <si>
    <t>10</t>
  </si>
  <si>
    <t>GG2-86A-90</t>
  </si>
  <si>
    <t>GG2-86B-90</t>
  </si>
  <si>
    <t>GG2-86C-90</t>
  </si>
  <si>
    <t>GG2-86D-90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</si>
  <si>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</si>
  <si>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DF 10</t>
  </si>
  <si>
    <t>mg/L</t>
  </si>
  <si>
    <t>Total mg</t>
  </si>
  <si>
    <t>Vol .15</t>
  </si>
  <si>
    <t>%wt</t>
  </si>
  <si>
    <t>Mesh +50</t>
  </si>
  <si>
    <t>Mesh 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</si>
</sst>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%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right" vertical="top"/>
    </xf>
    <xf numFmtId="49" fontId="0" fillId="0" borderId="0" xfId="0" applyNumberFormat="1"/>
    <xf numFmtId="0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6" sqref="I16"/>
    </sheetView>
  </sheetViews>
  <sheetFormatPr defaultRowHeight="15" x14ac:dyDescent="0.25"/>
  <cols>
    <col min="1" max="1" width="3.85546875" customWidth="1"/>
    <col min="2" max="2" width="3.7109375" customWidth="1"/>
    <col min="3" max="3" width="15.28515625" customWidth="1"/>
    <col min="5" max="5" width="13.140625" customWidth="1"/>
    <col min="6" max="9" width="13.140625" style="5" customWidth="1"/>
    <col min="10" max="10" width="14.140625" customWidth="1"/>
    <col min="11" max="14" width="14.140625" style="5" customWidth="1"/>
    <col min="15" max="15" width="13.140625" customWidth="1"/>
    <col min="16" max="19" width="13.140625" style="5" customWidth="1"/>
    <col min="20" max="20" width="12.85546875" customWidth="1"/>
    <col min="21" max="24" width="12.85546875" style="5" customWidth="1"/>
    <col min="25" max="25" width="12.85546875" customWidth="1"/>
    <col min="26" max="29" width="12.85546875" style="5" customWidth="1"/>
    <col min="30" max="30" width="13.5703125" customWidth="1"/>
    <col min="31" max="34" width="13.5703125" style="5" customWidth="1"/>
    <col min="35" max="35" width="13.140625" customWidth="1"/>
    <col min="36" max="36" width="13.5703125" customWidth="1"/>
    <col min="37" max="38" width="13.28515625" customWidth="1"/>
    <col min="39" max="39" width="13.140625" customWidth="1"/>
  </cols>
  <sheetData>
    <row r="1" spans="1:39" x14ac:dyDescent="0.25">
      <c r="A1" s="1" t="s">
        <v>0</v>
      </c>
      <c r="B1" s="3"/>
      <c r="C1" s="3"/>
      <c r="D1" s="4"/>
      <c r="E1" s="2" t="s">
        <v>1</v>
      </c>
      <c r="F1" s="9" t="s">
        <v>20</v>
      </c>
      <c r="G1" s="9"/>
      <c r="H1" s="9" t="s">
        <v>22</v>
      </c>
      <c r="I1" s="9"/>
      <c r="J1" s="2" t="s">
        <v>2</v>
      </c>
      <c r="K1" s="9" t="s">
        <v>20</v>
      </c>
      <c r="L1" s="9"/>
      <c r="M1" s="9" t="s">
        <v>22</v>
      </c>
      <c r="N1" s="9"/>
      <c r="O1" s="2" t="s">
        <v>3</v>
      </c>
      <c r="P1" s="9" t="s">
        <v>20</v>
      </c>
      <c r="Q1" s="9"/>
      <c r="R1" s="9" t="s">
        <v>22</v>
      </c>
      <c r="S1" s="9"/>
      <c r="T1" s="2" t="s">
        <v>4</v>
      </c>
      <c r="U1" s="9" t="s">
        <v>20</v>
      </c>
      <c r="V1" s="9"/>
      <c r="W1" s="9" t="s">
        <v>22</v>
      </c>
      <c r="X1" s="9"/>
      <c r="Y1" s="2" t="s">
        <v>5</v>
      </c>
      <c r="Z1" s="9" t="s">
        <v>20</v>
      </c>
      <c r="AA1" s="9"/>
      <c r="AB1" s="9" t="s">
        <v>22</v>
      </c>
      <c r="AC1" s="9"/>
      <c r="AD1" s="2" t="s">
        <v>6</v>
      </c>
      <c r="AE1" s="9" t="s">
        <v>20</v>
      </c>
      <c r="AF1" s="9"/>
      <c r="AG1" s="9" t="s">
        <v>22</v>
      </c>
      <c r="AH1" s="9"/>
      <c r="AI1" s="2" t="s">
        <v>7</v>
      </c>
      <c r="AJ1" s="9" t="s">
        <v>20</v>
      </c>
      <c r="AK1" s="9"/>
      <c r="AL1" s="9" t="s">
        <v>22</v>
      </c>
      <c r="AM1" s="9"/>
    </row>
    <row r="2" spans="1:39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9" t="s">
        <v>19</v>
      </c>
      <c r="G2" s="9" t="s">
        <v>21</v>
      </c>
      <c r="H2" s="9" t="s">
        <v>23</v>
      </c>
      <c r="I2" s="9" t="s">
        <v>24</v>
      </c>
      <c r="J2" s="2" t="s">
        <v>12</v>
      </c>
      <c r="K2" s="9" t="s">
        <v>19</v>
      </c>
      <c r="L2" s="9" t="s">
        <v>21</v>
      </c>
      <c r="M2" s="9" t="s">
        <v>23</v>
      </c>
      <c r="N2" s="9" t="s">
        <v>24</v>
      </c>
      <c r="O2" s="2" t="s">
        <v>12</v>
      </c>
      <c r="P2" s="9" t="s">
        <v>19</v>
      </c>
      <c r="Q2" s="9" t="s">
        <v>21</v>
      </c>
      <c r="R2" s="9" t="s">
        <v>23</v>
      </c>
      <c r="S2" s="9" t="s">
        <v>24</v>
      </c>
      <c r="T2" s="2" t="s">
        <v>12</v>
      </c>
      <c r="U2" s="9" t="s">
        <v>19</v>
      </c>
      <c r="V2" s="9" t="s">
        <v>21</v>
      </c>
      <c r="W2" s="9" t="s">
        <v>23</v>
      </c>
      <c r="X2" s="9" t="s">
        <v>24</v>
      </c>
      <c r="Y2" s="2" t="s">
        <v>12</v>
      </c>
      <c r="Z2" s="9" t="s">
        <v>19</v>
      </c>
      <c r="AA2" s="9" t="s">
        <v>21</v>
      </c>
      <c r="AB2" s="9" t="s">
        <v>23</v>
      </c>
      <c r="AC2" s="9" t="s">
        <v>24</v>
      </c>
      <c r="AD2" s="2" t="s">
        <v>12</v>
      </c>
      <c r="AE2" s="9" t="s">
        <v>19</v>
      </c>
      <c r="AF2" s="9" t="s">
        <v>21</v>
      </c>
      <c r="AG2" s="9" t="s">
        <v>23</v>
      </c>
      <c r="AH2" s="9" t="s">
        <v>24</v>
      </c>
      <c r="AI2" s="2" t="s">
        <v>12</v>
      </c>
      <c r="AJ2" s="9" t="s">
        <v>19</v>
      </c>
      <c r="AK2" s="9" t="s">
        <v>21</v>
      </c>
      <c r="AL2" s="9" t="s">
        <v>23</v>
      </c>
      <c r="AM2" s="9" t="s">
        <v>24</v>
      </c>
    </row>
    <row r="3" spans="1:39" x14ac:dyDescent="0.25">
      <c r="A3" s="6"/>
      <c r="B3" s="6" t="b">
        <v>0</v>
      </c>
      <c r="C3" s="6" t="s">
        <v>13</v>
      </c>
      <c r="D3" s="6" t="s">
        <v>14</v>
      </c>
      <c r="E3" s="8">
        <v>223.48289934565099</v>
      </c>
      <c r="F3" s="8">
        <f>E3*10</f>
        <v>2234.82899345651</v>
      </c>
      <c r="G3" s="8">
        <f>F3/1000</f>
        <v>2.2348289934565102</v>
      </c>
      <c r="H3" s="8">
        <f>G3*0.15</f>
        <v>0.33522434901847653</v>
      </c>
      <c r="I3" s="8"/>
      <c r="J3" s="7">
        <v>222.19976830386901</v>
      </c>
      <c r="K3" s="8">
        <f>J3*10</f>
        <v>2221.99768303869</v>
      </c>
      <c r="L3" s="8">
        <f>K3/1000</f>
        <v>2.2219976830386901</v>
      </c>
      <c r="M3" s="8">
        <f>L3*0.15</f>
        <v>0.33329965245580351</v>
      </c>
      <c r="N3" s="8"/>
      <c r="O3" s="8">
        <v>223.95401841863401</v>
      </c>
      <c r="P3" s="8">
        <f>O3*10</f>
        <v>2239.54018418634</v>
      </c>
      <c r="Q3" s="8">
        <f>P3/1000</f>
        <v>2.2395401841863398</v>
      </c>
      <c r="R3" s="8">
        <f>Q3*0.15</f>
        <v>0.33593102762795096</v>
      </c>
      <c r="S3" s="8"/>
      <c r="T3" s="7">
        <v>223.87120857420001</v>
      </c>
      <c r="U3" s="8">
        <f>T3*10</f>
        <v>2238.712085742</v>
      </c>
      <c r="V3" s="8">
        <f>U3/1000</f>
        <v>2.2387120857420002</v>
      </c>
      <c r="W3" s="8">
        <f>V3*0.15</f>
        <v>0.33580681286130004</v>
      </c>
      <c r="X3" s="8"/>
      <c r="Y3" s="8">
        <v>212.226922529755</v>
      </c>
      <c r="Z3" s="8">
        <f>Y3*10</f>
        <v>2122.2692252975498</v>
      </c>
      <c r="AA3" s="8">
        <f>Z3/1000</f>
        <v>2.1222692252975497</v>
      </c>
      <c r="AB3" s="8">
        <f>AA3*0.15</f>
        <v>0.31834038379463242</v>
      </c>
      <c r="AC3" s="8"/>
      <c r="AD3" s="7">
        <v>208.461811792508</v>
      </c>
      <c r="AE3" s="8">
        <f>AD3*10</f>
        <v>2084.6181179250798</v>
      </c>
      <c r="AF3" s="8">
        <f>AE3/1000</f>
        <v>2.0846181179250798</v>
      </c>
      <c r="AG3" s="8">
        <f>AF3*0.15</f>
        <v>0.31269271768876195</v>
      </c>
      <c r="AH3" s="8"/>
      <c r="AI3" s="8">
        <v>225.67317283014199</v>
      </c>
      <c r="AJ3" s="8">
        <f>AI3*10</f>
        <v>2256.7317283014199</v>
      </c>
      <c r="AK3" s="8">
        <f>AJ3/1000</f>
        <v>2.2567317283014199</v>
      </c>
      <c r="AL3" s="8">
        <f>AK3*0.15</f>
        <v>0.33850975924521298</v>
      </c>
      <c r="AM3" s="8"/>
    </row>
    <row r="4" spans="1:39" x14ac:dyDescent="0.25">
      <c r="A4" s="6"/>
      <c r="B4" s="6" t="b">
        <v>0</v>
      </c>
      <c r="C4" s="6" t="s">
        <v>15</v>
      </c>
      <c r="D4" s="6" t="s">
        <v>14</v>
      </c>
      <c r="E4" s="8">
        <v>167.05246033216901</v>
      </c>
      <c r="F4" s="8">
        <f t="shared" ref="F4:F7" si="0">E4*10</f>
        <v>1670.5246033216899</v>
      </c>
      <c r="G4" s="8">
        <f t="shared" ref="G4:G7" si="1">F4/1000</f>
        <v>1.6705246033216898</v>
      </c>
      <c r="H4" s="8">
        <f t="shared" ref="H4:H7" si="2">G4*0.15</f>
        <v>0.25057869049825349</v>
      </c>
      <c r="I4" s="10">
        <f>(H$3-H4)/2000</f>
        <v>4.2322829260111519E-5</v>
      </c>
      <c r="J4" s="7">
        <v>151.360480185716</v>
      </c>
      <c r="K4" s="8">
        <f t="shared" ref="K4:K7" si="3">J4*10</f>
        <v>1513.6048018571601</v>
      </c>
      <c r="L4" s="8">
        <f t="shared" ref="L4:L7" si="4">K4/1000</f>
        <v>1.51360480185716</v>
      </c>
      <c r="M4" s="8">
        <f t="shared" ref="M4:M7" si="5">L4*0.15</f>
        <v>0.22704072027857397</v>
      </c>
      <c r="N4" s="10">
        <f>(M$3-M4)/2000</f>
        <v>5.3129466088614771E-5</v>
      </c>
      <c r="O4" s="8">
        <v>144.00169537309199</v>
      </c>
      <c r="P4" s="8">
        <f t="shared" ref="P4:P7" si="6">O4*10</f>
        <v>1440.0169537309198</v>
      </c>
      <c r="Q4" s="8">
        <f t="shared" ref="Q4:Q7" si="7">P4/1000</f>
        <v>1.4400169537309198</v>
      </c>
      <c r="R4" s="8">
        <f t="shared" ref="R4:R7" si="8">Q4*0.15</f>
        <v>0.21600254305963795</v>
      </c>
      <c r="S4" s="10">
        <f>(R$3-R4)/2000</f>
        <v>5.9964242284156507E-5</v>
      </c>
      <c r="T4" s="7">
        <v>141.85371147225999</v>
      </c>
      <c r="U4" s="8">
        <f t="shared" ref="U4:U7" si="9">T4*10</f>
        <v>1418.5371147225999</v>
      </c>
      <c r="V4" s="8">
        <f t="shared" ref="V4:V7" si="10">U4/1000</f>
        <v>1.4185371147225998</v>
      </c>
      <c r="W4" s="8">
        <f t="shared" ref="W4:W7" si="11">V4*0.15</f>
        <v>0.21278056720838998</v>
      </c>
      <c r="X4" s="10">
        <f>(W$3-W4)/2000</f>
        <v>6.1513122826455026E-5</v>
      </c>
      <c r="Y4" s="8">
        <v>122.39473796721499</v>
      </c>
      <c r="Z4" s="8">
        <f t="shared" ref="Z4:Z7" si="12">Y4*10</f>
        <v>1223.94737967215</v>
      </c>
      <c r="AA4" s="8">
        <f t="shared" ref="AA4:AA7" si="13">Z4/1000</f>
        <v>1.2239473796721501</v>
      </c>
      <c r="AB4" s="8">
        <f t="shared" ref="AB4:AB7" si="14">AA4*0.15</f>
        <v>0.18359210695082251</v>
      </c>
      <c r="AC4" s="10">
        <f>(AB$3-AB4)/2000</f>
        <v>6.7374138421904956E-5</v>
      </c>
      <c r="AD4" s="7">
        <v>119.692557510212</v>
      </c>
      <c r="AE4" s="8">
        <f t="shared" ref="AE4:AE7" si="15">AD4*10</f>
        <v>1196.9255751021201</v>
      </c>
      <c r="AF4" s="8">
        <f t="shared" ref="AF4:AF7" si="16">AE4/1000</f>
        <v>1.1969255751021202</v>
      </c>
      <c r="AG4" s="8">
        <f t="shared" ref="AG4:AG7" si="17">AF4*0.15</f>
        <v>0.17953883626531802</v>
      </c>
      <c r="AH4" s="10">
        <f>(AG$3-AG4)/2000</f>
        <v>6.657694071172196E-5</v>
      </c>
      <c r="AI4" s="8">
        <v>127.172022659373</v>
      </c>
      <c r="AJ4" s="8">
        <f t="shared" ref="AJ4:AJ7" si="18">AI4*10</f>
        <v>1271.7202265937299</v>
      </c>
      <c r="AK4" s="8">
        <f t="shared" ref="AK4:AK7" si="19">AJ4/1000</f>
        <v>1.27172022659373</v>
      </c>
      <c r="AL4" s="8">
        <f t="shared" ref="AL4:AL7" si="20">AK4*0.15</f>
        <v>0.19075803398905949</v>
      </c>
      <c r="AM4" s="10">
        <f>(AL$3-AL4)/2000</f>
        <v>7.3875862628076738E-5</v>
      </c>
    </row>
    <row r="5" spans="1:39" x14ac:dyDescent="0.25">
      <c r="A5" s="6"/>
      <c r="B5" s="6" t="b">
        <v>0</v>
      </c>
      <c r="C5" s="6" t="s">
        <v>16</v>
      </c>
      <c r="D5" s="6" t="s">
        <v>14</v>
      </c>
      <c r="E5" s="8">
        <v>160.40151669630501</v>
      </c>
      <c r="F5" s="8">
        <f t="shared" si="0"/>
        <v>1604.01516696305</v>
      </c>
      <c r="G5" s="8">
        <f t="shared" si="1"/>
        <v>1.60401516696305</v>
      </c>
      <c r="H5" s="8">
        <f t="shared" si="2"/>
        <v>0.2406022750444575</v>
      </c>
      <c r="I5" s="10">
        <f t="shared" ref="I5:I7" si="21">(H$3-H5)/2000</f>
        <v>4.7311036987009519E-5</v>
      </c>
      <c r="J5" s="7">
        <v>139.09319277810499</v>
      </c>
      <c r="K5" s="8">
        <f t="shared" si="3"/>
        <v>1390.93192778105</v>
      </c>
      <c r="L5" s="8">
        <f t="shared" si="4"/>
        <v>1.3909319277810501</v>
      </c>
      <c r="M5" s="8">
        <f t="shared" si="5"/>
        <v>0.2086397891671575</v>
      </c>
      <c r="N5" s="10">
        <f t="shared" ref="N5:N7" si="22">(M$3-M5)/2000</f>
        <v>6.2329931644323E-5</v>
      </c>
      <c r="O5" s="8">
        <v>127.586208739661</v>
      </c>
      <c r="P5" s="8">
        <f t="shared" si="6"/>
        <v>1275.8620873966101</v>
      </c>
      <c r="Q5" s="8">
        <f t="shared" si="7"/>
        <v>1.2758620873966102</v>
      </c>
      <c r="R5" s="8">
        <f t="shared" si="8"/>
        <v>0.19137931310949152</v>
      </c>
      <c r="S5" s="10">
        <f t="shared" ref="S5:S7" si="23">(R$3-R5)/2000</f>
        <v>7.2275857259229717E-5</v>
      </c>
      <c r="T5" s="7">
        <v>125.148678595573</v>
      </c>
      <c r="U5" s="8">
        <f t="shared" si="9"/>
        <v>1251.4867859557301</v>
      </c>
      <c r="V5" s="8">
        <f t="shared" si="10"/>
        <v>1.2514867859557302</v>
      </c>
      <c r="W5" s="8">
        <f t="shared" si="11"/>
        <v>0.18772301789335952</v>
      </c>
      <c r="X5" s="10">
        <f t="shared" ref="X5:X7" si="24">(W$3-W5)/2000</f>
        <v>7.4041897483970257E-5</v>
      </c>
      <c r="Y5" s="8">
        <v>102.065999839127</v>
      </c>
      <c r="Z5" s="8">
        <f t="shared" si="12"/>
        <v>1020.6599983912701</v>
      </c>
      <c r="AA5" s="8">
        <f t="shared" si="13"/>
        <v>1.0206599983912701</v>
      </c>
      <c r="AB5" s="8">
        <f t="shared" si="14"/>
        <v>0.15309899975869051</v>
      </c>
      <c r="AC5" s="10">
        <f t="shared" ref="AC5:AC7" si="25">(AB$3-AB5)/2000</f>
        <v>8.2620692017970954E-5</v>
      </c>
      <c r="AD5" s="7">
        <v>98.8378762082056</v>
      </c>
      <c r="AE5" s="8">
        <f t="shared" si="15"/>
        <v>988.37876208205603</v>
      </c>
      <c r="AF5" s="8">
        <f t="shared" si="16"/>
        <v>0.98837876208205599</v>
      </c>
      <c r="AG5" s="8">
        <f t="shared" si="17"/>
        <v>0.14825681431230839</v>
      </c>
      <c r="AH5" s="10">
        <f t="shared" ref="AH5:AH7" si="26">(AG$3-AG5)/2000</f>
        <v>8.2217951688226776E-5</v>
      </c>
      <c r="AI5" s="8">
        <v>104.58601707219501</v>
      </c>
      <c r="AJ5" s="8">
        <f t="shared" si="18"/>
        <v>1045.86017072195</v>
      </c>
      <c r="AK5" s="8">
        <f t="shared" si="19"/>
        <v>1.0458601707219499</v>
      </c>
      <c r="AL5" s="8">
        <f t="shared" si="20"/>
        <v>0.15687902560829248</v>
      </c>
      <c r="AM5" s="10">
        <f t="shared" ref="AM5:AM7" si="27">(AL$3-AL5)/2000</f>
        <v>9.0815366818460254E-5</v>
      </c>
    </row>
    <row r="6" spans="1:39" x14ac:dyDescent="0.25">
      <c r="A6" s="6"/>
      <c r="B6" s="6" t="b">
        <v>0</v>
      </c>
      <c r="C6" s="6" t="s">
        <v>17</v>
      </c>
      <c r="D6" s="6" t="s">
        <v>14</v>
      </c>
      <c r="E6" s="8">
        <v>161.79639831144701</v>
      </c>
      <c r="F6" s="8">
        <f t="shared" si="0"/>
        <v>1617.96398311447</v>
      </c>
      <c r="G6" s="8">
        <f t="shared" si="1"/>
        <v>1.6179639831144701</v>
      </c>
      <c r="H6" s="8">
        <f t="shared" si="2"/>
        <v>0.24269459746717051</v>
      </c>
      <c r="I6" s="10">
        <f t="shared" si="21"/>
        <v>4.626487577565301E-5</v>
      </c>
      <c r="J6" s="7">
        <v>140.524174557272</v>
      </c>
      <c r="K6" s="8">
        <f t="shared" si="3"/>
        <v>1405.24174557272</v>
      </c>
      <c r="L6" s="8">
        <f t="shared" si="4"/>
        <v>1.40524174557272</v>
      </c>
      <c r="M6" s="8">
        <f t="shared" si="5"/>
        <v>0.21078626183590798</v>
      </c>
      <c r="N6" s="10">
        <f t="shared" si="22"/>
        <v>6.1256695309947759E-5</v>
      </c>
      <c r="O6" s="8">
        <v>129.12068938860801</v>
      </c>
      <c r="P6" s="8">
        <f t="shared" si="6"/>
        <v>1291.2068938860803</v>
      </c>
      <c r="Q6" s="8">
        <f t="shared" si="7"/>
        <v>1.2912068938860803</v>
      </c>
      <c r="R6" s="8">
        <f t="shared" si="8"/>
        <v>0.19368103408291204</v>
      </c>
      <c r="S6" s="10">
        <f t="shared" si="23"/>
        <v>7.1124996772519455E-5</v>
      </c>
      <c r="T6" s="7">
        <v>126.598639214541</v>
      </c>
      <c r="U6" s="8">
        <f t="shared" si="9"/>
        <v>1265.98639214541</v>
      </c>
      <c r="V6" s="8">
        <f t="shared" si="10"/>
        <v>1.26598639214541</v>
      </c>
      <c r="W6" s="8">
        <f t="shared" si="11"/>
        <v>0.18989795882181149</v>
      </c>
      <c r="X6" s="10">
        <f t="shared" si="24"/>
        <v>7.2954427019744278E-5</v>
      </c>
      <c r="Y6" s="8">
        <v>103.828469982705</v>
      </c>
      <c r="Z6" s="8">
        <f t="shared" si="12"/>
        <v>1038.28469982705</v>
      </c>
      <c r="AA6" s="8">
        <f t="shared" si="13"/>
        <v>1.0382846998270501</v>
      </c>
      <c r="AB6" s="8">
        <f t="shared" si="14"/>
        <v>0.15574270497405751</v>
      </c>
      <c r="AC6" s="10">
        <f t="shared" si="25"/>
        <v>8.129883941028746E-5</v>
      </c>
      <c r="AD6" s="7">
        <v>100.95237118683799</v>
      </c>
      <c r="AE6" s="8">
        <f t="shared" si="15"/>
        <v>1009.5237118683799</v>
      </c>
      <c r="AF6" s="8">
        <f t="shared" si="16"/>
        <v>1.00952371186838</v>
      </c>
      <c r="AG6" s="8">
        <f t="shared" si="17"/>
        <v>0.15142855678025699</v>
      </c>
      <c r="AH6" s="10">
        <f t="shared" si="26"/>
        <v>8.0632080454252482E-5</v>
      </c>
      <c r="AI6" s="8">
        <v>106.79447311141</v>
      </c>
      <c r="AJ6" s="8">
        <f t="shared" si="18"/>
        <v>1067.9447311141</v>
      </c>
      <c r="AK6" s="8">
        <f t="shared" si="19"/>
        <v>1.0679447311140999</v>
      </c>
      <c r="AL6" s="8">
        <f t="shared" si="20"/>
        <v>0.16019170966711499</v>
      </c>
      <c r="AM6" s="10">
        <f t="shared" si="27"/>
        <v>8.9159024789048992E-5</v>
      </c>
    </row>
    <row r="7" spans="1:39" x14ac:dyDescent="0.25">
      <c r="A7" s="6"/>
      <c r="B7" s="6" t="b">
        <v>0</v>
      </c>
      <c r="C7" s="6" t="s">
        <v>18</v>
      </c>
      <c r="D7" s="6" t="s">
        <v>14</v>
      </c>
      <c r="E7" s="8">
        <v>165.07595620950099</v>
      </c>
      <c r="F7" s="8">
        <f t="shared" si="0"/>
        <v>1650.7595620950099</v>
      </c>
      <c r="G7" s="8">
        <f t="shared" si="1"/>
        <v>1.65075956209501</v>
      </c>
      <c r="H7" s="8">
        <f t="shared" si="2"/>
        <v>0.24761393431425149</v>
      </c>
      <c r="I7" s="10">
        <f t="shared" si="21"/>
        <v>4.3805207352112516E-5</v>
      </c>
      <c r="J7" s="7">
        <v>149.26590078182701</v>
      </c>
      <c r="K7" s="8">
        <f t="shared" si="3"/>
        <v>1492.6590078182701</v>
      </c>
      <c r="L7" s="8">
        <f t="shared" si="4"/>
        <v>1.49265900781827</v>
      </c>
      <c r="M7" s="8">
        <f t="shared" si="5"/>
        <v>0.2238988511727405</v>
      </c>
      <c r="N7" s="10">
        <f t="shared" si="22"/>
        <v>5.4700400641531508E-5</v>
      </c>
      <c r="O7" s="8">
        <v>139.49389266262401</v>
      </c>
      <c r="P7" s="8">
        <f t="shared" si="6"/>
        <v>1394.9389266262401</v>
      </c>
      <c r="Q7" s="8">
        <f t="shared" si="7"/>
        <v>1.3949389266262402</v>
      </c>
      <c r="R7" s="8">
        <f t="shared" si="8"/>
        <v>0.20924083899393603</v>
      </c>
      <c r="S7" s="10">
        <f t="shared" si="23"/>
        <v>6.3345094317007462E-5</v>
      </c>
      <c r="T7" s="7">
        <v>137.682380083276</v>
      </c>
      <c r="U7" s="8">
        <f t="shared" si="9"/>
        <v>1376.8238008327601</v>
      </c>
      <c r="V7" s="8">
        <f t="shared" si="10"/>
        <v>1.37682380083276</v>
      </c>
      <c r="W7" s="8">
        <f t="shared" si="11"/>
        <v>0.20652357012491399</v>
      </c>
      <c r="X7" s="10">
        <f t="shared" si="24"/>
        <v>6.464162136819303E-5</v>
      </c>
      <c r="Y7" s="8">
        <v>117.26958386735799</v>
      </c>
      <c r="Z7" s="8">
        <f t="shared" si="12"/>
        <v>1172.6958386735801</v>
      </c>
      <c r="AA7" s="8">
        <f t="shared" si="13"/>
        <v>1.17269583867358</v>
      </c>
      <c r="AB7" s="8">
        <f t="shared" si="14"/>
        <v>0.17590437580103699</v>
      </c>
      <c r="AC7" s="10">
        <f t="shared" si="25"/>
        <v>7.121800399679772E-5</v>
      </c>
      <c r="AD7" s="7">
        <v>114.568642334557</v>
      </c>
      <c r="AE7" s="8">
        <f t="shared" si="15"/>
        <v>1145.6864233455699</v>
      </c>
      <c r="AF7" s="8">
        <f t="shared" si="16"/>
        <v>1.1456864233455699</v>
      </c>
      <c r="AG7" s="8">
        <f t="shared" si="17"/>
        <v>0.17185296350183549</v>
      </c>
      <c r="AH7" s="10">
        <f t="shared" si="26"/>
        <v>7.0419877093463225E-5</v>
      </c>
      <c r="AI7" s="8">
        <v>121.953921088058</v>
      </c>
      <c r="AJ7" s="8">
        <f t="shared" si="18"/>
        <v>1219.53921088058</v>
      </c>
      <c r="AK7" s="8">
        <f t="shared" si="19"/>
        <v>1.21953921088058</v>
      </c>
      <c r="AL7" s="8">
        <f t="shared" si="20"/>
        <v>0.18293088163208701</v>
      </c>
      <c r="AM7" s="10">
        <f t="shared" si="27"/>
        <v>7.7789438806562982E-5</v>
      </c>
    </row>
    <row r="9" spans="1:39" x14ac:dyDescent="0.25">
      <c r="H9" s="12" t="s">
        <v>25</v>
      </c>
      <c r="I9" s="13">
        <f>AVERAGE(I4:I5)</f>
        <v>4.4816933123560516E-5</v>
      </c>
      <c r="M9" s="12" t="s">
        <v>25</v>
      </c>
      <c r="N9" s="13">
        <f>AVERAGE(N4:N5)</f>
        <v>5.7729698866468889E-5</v>
      </c>
      <c r="R9" s="12" t="s">
        <v>25</v>
      </c>
      <c r="S9" s="13">
        <f>AVERAGE(S4:S5)</f>
        <v>6.6120049771693112E-5</v>
      </c>
      <c r="W9" s="12" t="s">
        <v>25</v>
      </c>
      <c r="X9" s="13">
        <f>AVERAGE(X4:X5)</f>
        <v>6.7777510155212642E-5</v>
      </c>
      <c r="AB9" s="12" t="s">
        <v>25</v>
      </c>
      <c r="AC9" s="13">
        <f>AVERAGE(AC4:AC5)</f>
        <v>7.4997415219937955E-5</v>
      </c>
      <c r="AG9" s="12" t="s">
        <v>25</v>
      </c>
      <c r="AH9" s="13">
        <f>AVERAGE(AH4:AH5)</f>
        <v>7.4397446199974375E-5</v>
      </c>
      <c r="AL9" s="12" t="s">
        <v>25</v>
      </c>
      <c r="AM9" s="13">
        <f>AVERAGE(AM4:AM5)</f>
        <v>8.2345614723268489E-5</v>
      </c>
    </row>
    <row r="10" spans="1:39" x14ac:dyDescent="0.25">
      <c r="H10" s="11" t="s">
        <v>26</v>
      </c>
      <c r="I10" s="13">
        <f>AVERAGE(I6:I7)</f>
        <v>4.5035041563882766E-5</v>
      </c>
      <c r="M10" s="11" t="s">
        <v>26</v>
      </c>
      <c r="N10" s="13">
        <f>AVERAGE(N6:N7)</f>
        <v>5.7978547975739633E-5</v>
      </c>
      <c r="R10" s="11" t="s">
        <v>26</v>
      </c>
      <c r="S10" s="13">
        <f>AVERAGE(S6:S7)</f>
        <v>6.7235045544763452E-5</v>
      </c>
      <c r="W10" s="11" t="s">
        <v>26</v>
      </c>
      <c r="X10" s="13">
        <f>AVERAGE(X6:X7)</f>
        <v>6.8798024193968648E-5</v>
      </c>
      <c r="AB10" s="11" t="s">
        <v>26</v>
      </c>
      <c r="AC10" s="13">
        <f>AVERAGE(AC6:AC7)</f>
        <v>7.6258421703542583E-5</v>
      </c>
      <c r="AG10" s="11" t="s">
        <v>26</v>
      </c>
      <c r="AH10" s="13">
        <f>AVERAGE(AH6:AH7)</f>
        <v>7.5525978773857854E-5</v>
      </c>
      <c r="AL10" s="11" t="s">
        <v>26</v>
      </c>
      <c r="AM10" s="13">
        <f>AVERAGE(AM6:AM7)</f>
        <v>8.3474231797805987E-5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2015-07-21T16:47:57Z</dcterms:created>
  <dcterms:modified xsi:type="dcterms:W3CDTF">2015-07-21T20:00:29Z</dcterms:modified>
</cp:coreProperties>
</file>